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44525"/>
</workbook>
</file>

<file path=xl/calcChain.xml><?xml version="1.0" encoding="utf-8"?>
<calcChain xmlns="http://schemas.openxmlformats.org/spreadsheetml/2006/main">
  <c r="H10" i="1" l="1"/>
  <c r="F11" i="1" l="1"/>
  <c r="F18" i="1" s="1"/>
  <c r="E11" i="1"/>
  <c r="E18" i="1" s="1"/>
  <c r="D11" i="1"/>
  <c r="D18" i="1" s="1"/>
  <c r="C11" i="1"/>
  <c r="C18" i="1" s="1"/>
  <c r="H11" i="1" l="1"/>
  <c r="H19" i="1" s="1"/>
  <c r="B11" i="1"/>
  <c r="B18" i="1" s="1"/>
</calcChain>
</file>

<file path=xl/sharedStrings.xml><?xml version="1.0" encoding="utf-8"?>
<sst xmlns="http://schemas.openxmlformats.org/spreadsheetml/2006/main" count="45" uniqueCount="41">
  <si>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</si>
  <si>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</si>
  <si>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</si>
  <si>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</si>
  <si>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</si>
  <si>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</si>
  <si>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</si>
  <si>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</si>
  <si>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</si>
  <si>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</si>
  <si>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</si>
  <si>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</si>
  <si>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</si>
  <si>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Способ размещения заказа: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</si>
  <si>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</si>
  <si>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</si>
  <si>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</si>
  <si>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</si>
  <si>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</si>
  <si>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</si>
  <si>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</si>
  <si>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Поставка видеокамеры SONY (или эквивалент)</t>
  </si>
  <si>
    <t>Код ОКПД:
52.45.21.120</t>
  </si>
  <si>
    <t>Поставка видеокамеры</t>
  </si>
  <si>
    <t>ООО "С-Про Системс"</t>
  </si>
  <si>
    <t>видеокамера Sony PMW-400K с записью на карты SxS в формате XDCAM EX HD 4:2:2 50 мбит/с, матрицы 2/3", в комплекте 16-кратный HD объектив, карта памяти 64 GB для камер XDCAM EX HD, устройство чтения SxS карт XDCAM EX HD, пыльник, чехол дождевой, зимний чехол, кофр транспортный для видеокамер PMW-320/350, штатиф с нагрузкой до 12 кг. с нижней растяжкой, углом наклона +90/-70, кофр в комплекте</t>
  </si>
  <si>
    <t>ООО "Цифровые ТВ Маштны"</t>
  </si>
  <si>
    <t>(495) 984-96-70, www.koval@dtvm.ru, исходная информация: письмо от 18.02.2014 № б/н</t>
  </si>
  <si>
    <t>(495) 783-6025 www.sale@s-pro.ru, исходная информация: коммерческое предложение от 25.02.2014 № б/н</t>
  </si>
  <si>
    <t>Профессинальный телевизионный сервис-центр ИП Котлов Владимир Рудольфович</t>
  </si>
  <si>
    <t>(495) 796-35-94, www/protvservice.ru, исходная информация: письмо от 24.02.2014 № б/н</t>
  </si>
  <si>
    <t>XDCAM камкордер Sony PMW-400К в комплекте с картой памяти SBS-64G1A Sony, штативом RS-450R Libec, карт-ридером SBAC-US20 Sony, защиным фильтром Wide MC-UV (Haze) 82 mm Marumi, пыльником Po PMW 350 Алми, зимним чехлом Тета PDW 530 Алми, кофром Бета 66 Алми</t>
  </si>
  <si>
    <t xml:space="preserve">видеокамера Sony PMW-400K, карта памяти Sony SBS-64G1A, штативный адаптер Sony VCT-U14, устройство для чтения карт памяти SxS Sony SBAC-US20, транспортный кофр Алми Бета 66, зимний чехол Алми Эпсилон 78, дождевой чехол Алми Тета PDW530, штатив с нагрузкой до 12 кг Libec RS-450R </t>
  </si>
  <si>
    <t>OKNOTV</t>
  </si>
  <si>
    <t>(383) 14-44-07, www.okno-tv.ru, исходная информация: письмо от 25.02.2014</t>
  </si>
  <si>
    <t xml:space="preserve">видеокамера Sony PMW-320K, карта памяти Sony SBS-64G1A, привод Sony SBAC-US20, чехол Алми Po PMW 350, зимний чехол Алми Эпсилон 78, дождевой чехол Алми Тета PDW530, штатив Sachtler System 10 SB ENG 2 CF, cумка Kata CC-197 PL, кофр транспортный Sachtler Padded Bag ENG 2 </t>
  </si>
  <si>
    <t>Корпорация DNK</t>
  </si>
  <si>
    <t>(495) 232-38-28, www.dnk.ru, исходная информация: письмо от 18.02.2014 № б/н</t>
  </si>
  <si>
    <t>Исполнитель: Работник контрактной службы, тел. 5-00-14</t>
  </si>
  <si>
    <t>А.Т. Абдуллаев</t>
  </si>
  <si>
    <t>Дата составления: 17.02.2014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</si>
</sst>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4" fontId="4" fillId="2" borderId="7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A20" sqref="A20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3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13</v>
      </c>
      <c r="B3" s="3"/>
      <c r="C3" s="3" t="s">
        <v>18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14</v>
      </c>
      <c r="B4" s="3"/>
      <c r="C4" s="40" t="s">
        <v>23</v>
      </c>
      <c r="D4" s="3"/>
      <c r="E4" s="3"/>
      <c r="F4" s="3"/>
      <c r="G4" s="38" t="s">
        <v>17</v>
      </c>
      <c r="H4" s="39">
        <v>5</v>
      </c>
      <c r="I4" s="1"/>
      <c r="J4" s="1"/>
      <c r="K4" s="1"/>
      <c r="L4" s="1"/>
    </row>
    <row r="5" spans="1:12" ht="15" x14ac:dyDescent="0.25">
      <c r="A5" s="11" t="s">
        <v>0</v>
      </c>
      <c r="B5" s="41" t="s">
        <v>1</v>
      </c>
      <c r="C5" s="41"/>
      <c r="D5" s="41"/>
      <c r="E5" s="41"/>
      <c r="F5" s="41"/>
      <c r="G5" s="27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28" t="s">
        <v>19</v>
      </c>
      <c r="H6" s="26" t="s">
        <v>19</v>
      </c>
      <c r="I6" s="1"/>
      <c r="J6" s="1"/>
      <c r="K6" s="1"/>
      <c r="L6" s="1"/>
    </row>
    <row r="7" spans="1:12" ht="26.25" customHeight="1" x14ac:dyDescent="0.2">
      <c r="A7" s="36" t="s">
        <v>15</v>
      </c>
      <c r="B7" s="42" t="s">
        <v>21</v>
      </c>
      <c r="C7" s="43"/>
      <c r="D7" s="43"/>
      <c r="E7" s="43"/>
      <c r="F7" s="44"/>
      <c r="G7" s="24" t="s">
        <v>22</v>
      </c>
      <c r="H7" s="32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45">
        <v>1</v>
      </c>
      <c r="C8" s="46"/>
      <c r="D8" s="46"/>
      <c r="E8" s="46"/>
      <c r="F8" s="47"/>
      <c r="G8" s="29"/>
      <c r="H8" s="23" t="s">
        <v>4</v>
      </c>
      <c r="I8" s="1"/>
      <c r="J8" s="1"/>
      <c r="K8" s="1"/>
      <c r="L8" s="1"/>
    </row>
    <row r="9" spans="1:12" ht="165.75" customHeight="1" x14ac:dyDescent="0.2">
      <c r="A9" s="21" t="s">
        <v>6</v>
      </c>
      <c r="B9" s="33" t="s">
        <v>31</v>
      </c>
      <c r="C9" s="33" t="s">
        <v>25</v>
      </c>
      <c r="D9" s="33" t="s">
        <v>25</v>
      </c>
      <c r="E9" s="33" t="s">
        <v>32</v>
      </c>
      <c r="F9" s="33" t="s">
        <v>35</v>
      </c>
      <c r="G9" s="30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v>959850</v>
      </c>
      <c r="C10" s="19">
        <v>968930</v>
      </c>
      <c r="D10" s="19">
        <v>985000</v>
      </c>
      <c r="E10" s="19">
        <v>1132961.96</v>
      </c>
      <c r="F10" s="19">
        <v>889240</v>
      </c>
      <c r="G10" s="6">
        <v>987196.39</v>
      </c>
      <c r="H10" s="6">
        <f>G10</f>
        <v>987196.39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959850</v>
      </c>
      <c r="C11" s="18">
        <f t="shared" ref="C11:F11" si="0">C10*$B8</f>
        <v>968930</v>
      </c>
      <c r="D11" s="18">
        <f t="shared" si="0"/>
        <v>985000</v>
      </c>
      <c r="E11" s="18">
        <f t="shared" si="0"/>
        <v>1132961.96</v>
      </c>
      <c r="F11" s="18">
        <f t="shared" si="0"/>
        <v>889240</v>
      </c>
      <c r="G11" s="6">
        <v>987196.39</v>
      </c>
      <c r="H11" s="34">
        <f>H10*$B8</f>
        <v>987196.39</v>
      </c>
      <c r="I11" s="1"/>
      <c r="J11" s="1"/>
      <c r="K11" s="1"/>
      <c r="L11" s="1"/>
    </row>
    <row r="12" spans="1:12" ht="27" customHeight="1" x14ac:dyDescent="0.2">
      <c r="A12" s="37" t="s">
        <v>12</v>
      </c>
      <c r="B12" s="51" t="s">
        <v>9</v>
      </c>
      <c r="C12" s="51"/>
      <c r="D12" s="51"/>
      <c r="E12" s="52" t="s">
        <v>16</v>
      </c>
      <c r="F12" s="53"/>
      <c r="G12" s="53"/>
      <c r="H12" s="54"/>
    </row>
    <row r="13" spans="1:12" ht="25.5" customHeight="1" x14ac:dyDescent="0.2">
      <c r="A13" s="35">
        <v>1</v>
      </c>
      <c r="B13" s="48" t="s">
        <v>24</v>
      </c>
      <c r="C13" s="49"/>
      <c r="D13" s="50"/>
      <c r="E13" s="55" t="s">
        <v>28</v>
      </c>
      <c r="F13" s="56"/>
      <c r="G13" s="56"/>
      <c r="H13" s="57"/>
      <c r="I13" s="1"/>
      <c r="J13" s="1"/>
      <c r="K13" s="1"/>
      <c r="L13" s="1"/>
    </row>
    <row r="14" spans="1:12" ht="25.5" customHeight="1" x14ac:dyDescent="0.2">
      <c r="A14" s="35">
        <v>2</v>
      </c>
      <c r="B14" s="48" t="s">
        <v>26</v>
      </c>
      <c r="C14" s="49"/>
      <c r="D14" s="50"/>
      <c r="E14" s="58" t="s">
        <v>27</v>
      </c>
      <c r="F14" s="59"/>
      <c r="G14" s="59"/>
      <c r="H14" s="60"/>
      <c r="I14" s="1"/>
      <c r="J14" s="1"/>
      <c r="K14" s="1"/>
      <c r="L14" s="1"/>
    </row>
    <row r="15" spans="1:12" ht="25.5" customHeight="1" x14ac:dyDescent="0.2">
      <c r="A15" s="35">
        <v>3</v>
      </c>
      <c r="B15" s="48" t="s">
        <v>29</v>
      </c>
      <c r="C15" s="49"/>
      <c r="D15" s="50"/>
      <c r="E15" s="61" t="s">
        <v>30</v>
      </c>
      <c r="F15" s="62"/>
      <c r="G15" s="62"/>
      <c r="H15" s="63"/>
      <c r="I15" s="1"/>
      <c r="J15" s="1"/>
      <c r="K15" s="1"/>
      <c r="L15" s="1"/>
    </row>
    <row r="16" spans="1:12" ht="25.5" customHeight="1" x14ac:dyDescent="0.2">
      <c r="A16" s="35">
        <v>4</v>
      </c>
      <c r="B16" s="48" t="s">
        <v>33</v>
      </c>
      <c r="C16" s="49"/>
      <c r="D16" s="50"/>
      <c r="E16" s="58" t="s">
        <v>34</v>
      </c>
      <c r="F16" s="59"/>
      <c r="G16" s="59"/>
      <c r="H16" s="60"/>
      <c r="I16" s="1"/>
      <c r="J16" s="1"/>
      <c r="K16" s="1"/>
      <c r="L16" s="1"/>
    </row>
    <row r="17" spans="1:13" ht="25.5" customHeight="1" x14ac:dyDescent="0.2">
      <c r="A17" s="35">
        <v>5</v>
      </c>
      <c r="B17" s="48" t="s">
        <v>36</v>
      </c>
      <c r="C17" s="49"/>
      <c r="D17" s="50"/>
      <c r="E17" s="55" t="s">
        <v>37</v>
      </c>
      <c r="F17" s="56"/>
      <c r="G17" s="56"/>
      <c r="H17" s="57"/>
      <c r="I17" s="1"/>
      <c r="J17" s="1"/>
      <c r="K17" s="1"/>
      <c r="L17" s="1"/>
    </row>
    <row r="18" spans="1:13" ht="15" customHeight="1" x14ac:dyDescent="0.2">
      <c r="A18" s="31" t="s">
        <v>10</v>
      </c>
      <c r="B18" s="13">
        <f>B11</f>
        <v>959850</v>
      </c>
      <c r="C18" s="13">
        <f t="shared" ref="C18:F18" si="1">C11</f>
        <v>968930</v>
      </c>
      <c r="D18" s="13">
        <f t="shared" si="1"/>
        <v>985000</v>
      </c>
      <c r="E18" s="13">
        <f t="shared" si="1"/>
        <v>1132961.96</v>
      </c>
      <c r="F18" s="13">
        <f t="shared" si="1"/>
        <v>889240</v>
      </c>
      <c r="G18" s="14"/>
      <c r="H18" s="14"/>
      <c r="I18" s="1"/>
      <c r="J18" s="1"/>
      <c r="K18" s="1"/>
      <c r="L18" s="1"/>
    </row>
    <row r="19" spans="1:13" s="7" customFormat="1" ht="15" x14ac:dyDescent="0.25">
      <c r="A19" s="15" t="s">
        <v>40</v>
      </c>
      <c r="B19" s="15"/>
      <c r="C19" s="15"/>
      <c r="D19" s="15"/>
      <c r="E19" s="15"/>
      <c r="F19" s="15"/>
      <c r="G19" s="8" t="s">
        <v>20</v>
      </c>
      <c r="H19" s="16">
        <f>H11</f>
        <v>987196.39</v>
      </c>
      <c r="I19" s="9"/>
      <c r="J19" s="9"/>
      <c r="K19" s="9"/>
      <c r="L19" s="9"/>
      <c r="M19" s="9"/>
    </row>
    <row r="20" spans="1:13" s="7" customFormat="1" ht="15" x14ac:dyDescent="0.25">
      <c r="A20" s="15"/>
      <c r="B20" s="15"/>
      <c r="C20" s="15"/>
      <c r="D20" s="15"/>
      <c r="E20" s="15"/>
      <c r="F20" s="15"/>
      <c r="G20" s="15"/>
      <c r="H20" s="15"/>
    </row>
    <row r="21" spans="1:13" ht="15" x14ac:dyDescent="0.25">
      <c r="A21" s="15" t="s">
        <v>38</v>
      </c>
      <c r="B21" s="17"/>
      <c r="C21" s="17"/>
      <c r="D21" s="17"/>
      <c r="E21" s="17"/>
      <c r="F21" s="17"/>
      <c r="G21" s="17"/>
      <c r="H21" s="8" t="s">
        <v>39</v>
      </c>
      <c r="I21" s="1"/>
      <c r="J21" s="1"/>
      <c r="K21" s="1"/>
      <c r="L21" s="1"/>
    </row>
  </sheetData>
  <sheetProtection selectLockedCells="1" selectUnlockedCells="1"/>
  <mergeCells count="15">
    <mergeCell ref="B5:F5"/>
    <mergeCell ref="B7:F7"/>
    <mergeCell ref="B8:F8"/>
    <mergeCell ref="B17:D17"/>
    <mergeCell ref="B12:D12"/>
    <mergeCell ref="B13:D13"/>
    <mergeCell ref="B14:D14"/>
    <mergeCell ref="E12:H12"/>
    <mergeCell ref="E13:H13"/>
    <mergeCell ref="E14:H14"/>
    <mergeCell ref="E17:H17"/>
    <mergeCell ref="B15:D15"/>
    <mergeCell ref="B16:D16"/>
    <mergeCell ref="E15:H15"/>
    <mergeCell ref="E16:H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Абдуллаев Айдын Тофикович</cp:lastModifiedBy>
  <cp:lastPrinted>2014-02-27T03:55:49Z</cp:lastPrinted>
  <dcterms:created xsi:type="dcterms:W3CDTF">2012-04-02T10:33:59Z</dcterms:created>
  <dcterms:modified xsi:type="dcterms:W3CDTF">2014-03-17T02:51:11Z</dcterms:modified>
</cp:coreProperties>
</file>